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2009" sheetId="1" r:id="rId1"/>
  </sheets>
  <definedNames>
    <definedName name="_xlnm.Print_Area" localSheetId="0">'2009'!$A$1:$Z$34</definedName>
  </definedNames>
  <calcPr fullCalcOnLoad="1"/>
</workbook>
</file>

<file path=xl/sharedStrings.xml><?xml version="1.0" encoding="utf-8"?>
<sst xmlns="http://schemas.openxmlformats.org/spreadsheetml/2006/main" count="60" uniqueCount="42">
  <si>
    <t>塩 ビ 樹 脂 生 産 出 荷 実 績 表</t>
  </si>
  <si>
    <t>項目</t>
  </si>
  <si>
    <t>出荷総計</t>
  </si>
  <si>
    <t>末在庫</t>
  </si>
  <si>
    <t>年月</t>
  </si>
  <si>
    <t>前月比</t>
  </si>
  <si>
    <t>前年比</t>
  </si>
  <si>
    <t>１～３月計</t>
  </si>
  <si>
    <t>４月</t>
  </si>
  <si>
    <t>５月</t>
  </si>
  <si>
    <t>６月</t>
  </si>
  <si>
    <t>４～６月計</t>
  </si>
  <si>
    <t>７月</t>
  </si>
  <si>
    <t>８月</t>
  </si>
  <si>
    <t>９月</t>
  </si>
  <si>
    <t>７～９月計</t>
  </si>
  <si>
    <t>10月</t>
  </si>
  <si>
    <t>11月</t>
  </si>
  <si>
    <t>12月</t>
  </si>
  <si>
    <t>10～１２月計</t>
  </si>
  <si>
    <t>前年度比</t>
  </si>
  <si>
    <t>出                     荷                     内                     訳</t>
  </si>
  <si>
    <t>生　　産</t>
  </si>
  <si>
    <t>硬質用</t>
  </si>
  <si>
    <t>軟質用</t>
  </si>
  <si>
    <t>電線･その他</t>
  </si>
  <si>
    <t>国内向出荷計</t>
  </si>
  <si>
    <t>輸　　出</t>
  </si>
  <si>
    <t>2009年</t>
  </si>
  <si>
    <t>１月</t>
  </si>
  <si>
    <t>２月</t>
  </si>
  <si>
    <t>３月</t>
  </si>
  <si>
    <t xml:space="preserve">  </t>
  </si>
  <si>
    <t>2009年暦年計</t>
  </si>
  <si>
    <t>2008年暦年計</t>
  </si>
  <si>
    <t>2010年</t>
  </si>
  <si>
    <t>１～３月計</t>
  </si>
  <si>
    <t>2009年度計</t>
  </si>
  <si>
    <t>2008年度計</t>
  </si>
  <si>
    <t>3ヵ月値の前月比については前四半期比と読み替えてください。</t>
  </si>
  <si>
    <t>出所：塩ビ工業・環境協会</t>
  </si>
  <si>
    <t>(単位：トン）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</si>
</sst>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 "/>
    <numFmt numFmtId="179" formatCode="0_);[Red]\(0\)"/>
    <numFmt numFmtId="180" formatCode="#,##0_);[Red]\(#,##0\)"/>
    <numFmt numFmtId="181" formatCode="#,##0.0"/>
    <numFmt numFmtId="182" formatCode="#,##0.0_ "/>
    <numFmt numFmtId="183" formatCode="&quot;\&quot;#,##0.0;&quot;\&quot;\-#,##0.0"/>
    <numFmt numFmtId="184" formatCode="#,##0.0;[Red]\-#,##0.0"/>
    <numFmt numFmtId="185" formatCode="#,##0.0_);[Red]\(#,##0.0\)"/>
    <numFmt numFmtId="186" formatCode="0.0000"/>
    <numFmt numFmtId="187" formatCode="0.000"/>
    <numFmt numFmtId="188" formatCode="0.0"/>
    <numFmt numFmtId="189" formatCode="0.00000"/>
    <numFmt numFmtId="190" formatCode="0.000000"/>
    <numFmt numFmtId="191" formatCode="0.0000000"/>
    <numFmt numFmtId="192" formatCode="#,##0.0;\-#,##0.0"/>
    <numFmt numFmtId="193" formatCode="#;\-#;&quot;&quot;"/>
    <numFmt numFmtId="194" formatCode="#,###;\-#,###"/>
    <numFmt numFmtId="195" formatCode="&quot;※&quot;#,##0"/>
    <numFmt numFmtId="196" formatCode="&quot;※&quot;#,##0.0"/>
    <numFmt numFmtId="197" formatCode="&quot;※&quot;#,##0_ "/>
    <numFmt numFmtId="198" formatCode="#,##0.0;[Red]#,##0.0"/>
    <numFmt numFmtId="199" formatCode="0.0;[Red]0.0"/>
    <numFmt numFmtId="200" formatCode="0;_ࠀ"/>
    <numFmt numFmtId="201" formatCode="0;_᠀"/>
    <numFmt numFmtId="202" formatCode="0.0;_᠀"/>
    <numFmt numFmtId="203" formatCode="0.00_ "/>
    <numFmt numFmtId="204" formatCode="#;\-#.0;&quot;&quot;"/>
    <numFmt numFmtId="205" formatCode="#.0;\-#.00;&quot;&quot;"/>
    <numFmt numFmtId="206" formatCode="#,##0;[Red]#,##0"/>
    <numFmt numFmtId="207" formatCode="#.0;\-#.0;&quot;&quot;"/>
    <numFmt numFmtId="208" formatCode="#,###;\-#,###,&quot;&quot;"/>
  </numFmts>
  <fonts count="10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right"/>
    </xf>
    <xf numFmtId="0" fontId="5" fillId="0" borderId="0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3" fontId="5" fillId="0" borderId="18" xfId="0" applyNumberFormat="1" applyFont="1" applyBorder="1" applyAlignment="1">
      <alignment/>
    </xf>
    <xf numFmtId="181" fontId="4" fillId="0" borderId="20" xfId="0" applyNumberFormat="1" applyFont="1" applyBorder="1" applyAlignment="1">
      <alignment/>
    </xf>
    <xf numFmtId="181" fontId="5" fillId="0" borderId="21" xfId="0" applyNumberFormat="1" applyFont="1" applyBorder="1" applyAlignment="1">
      <alignment/>
    </xf>
    <xf numFmtId="206" fontId="5" fillId="0" borderId="18" xfId="0" applyNumberFormat="1" applyFont="1" applyFill="1" applyBorder="1" applyAlignment="1">
      <alignment/>
    </xf>
    <xf numFmtId="198" fontId="4" fillId="0" borderId="20" xfId="0" applyNumberFormat="1" applyFont="1" applyFill="1" applyBorder="1" applyAlignment="1">
      <alignment/>
    </xf>
    <xf numFmtId="198" fontId="5" fillId="0" borderId="22" xfId="0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right"/>
    </xf>
    <xf numFmtId="3" fontId="5" fillId="0" borderId="23" xfId="0" applyNumberFormat="1" applyFont="1" applyBorder="1" applyAlignment="1">
      <alignment/>
    </xf>
    <xf numFmtId="181" fontId="4" fillId="0" borderId="25" xfId="0" applyNumberFormat="1" applyFont="1" applyBorder="1" applyAlignment="1">
      <alignment/>
    </xf>
    <xf numFmtId="181" fontId="5" fillId="0" borderId="26" xfId="0" applyNumberFormat="1" applyFont="1" applyBorder="1" applyAlignment="1">
      <alignment/>
    </xf>
    <xf numFmtId="206" fontId="5" fillId="0" borderId="23" xfId="0" applyNumberFormat="1" applyFont="1" applyFill="1" applyBorder="1" applyAlignment="1">
      <alignment/>
    </xf>
    <xf numFmtId="198" fontId="4" fillId="0" borderId="25" xfId="0" applyNumberFormat="1" applyFont="1" applyFill="1" applyBorder="1" applyAlignment="1">
      <alignment/>
    </xf>
    <xf numFmtId="198" fontId="5" fillId="0" borderId="27" xfId="0" applyNumberFormat="1" applyFont="1" applyFill="1" applyBorder="1" applyAlignment="1">
      <alignment/>
    </xf>
    <xf numFmtId="3" fontId="5" fillId="0" borderId="28" xfId="0" applyNumberFormat="1" applyFont="1" applyBorder="1" applyAlignment="1">
      <alignment/>
    </xf>
    <xf numFmtId="181" fontId="4" fillId="0" borderId="29" xfId="0" applyNumberFormat="1" applyFont="1" applyBorder="1" applyAlignment="1">
      <alignment/>
    </xf>
    <xf numFmtId="181" fontId="5" fillId="0" borderId="30" xfId="0" applyNumberFormat="1" applyFont="1" applyBorder="1" applyAlignment="1">
      <alignment/>
    </xf>
    <xf numFmtId="206" fontId="5" fillId="0" borderId="28" xfId="0" applyNumberFormat="1" applyFont="1" applyFill="1" applyBorder="1" applyAlignment="1">
      <alignment/>
    </xf>
    <xf numFmtId="198" fontId="4" fillId="0" borderId="29" xfId="0" applyNumberFormat="1" applyFont="1" applyFill="1" applyBorder="1" applyAlignment="1">
      <alignment/>
    </xf>
    <xf numFmtId="198" fontId="5" fillId="0" borderId="31" xfId="0" applyNumberFormat="1" applyFont="1" applyFill="1" applyBorder="1" applyAlignment="1">
      <alignment/>
    </xf>
    <xf numFmtId="0" fontId="4" fillId="0" borderId="32" xfId="0" applyFont="1" applyBorder="1" applyAlignment="1">
      <alignment horizontal="centerContinuous"/>
    </xf>
    <xf numFmtId="0" fontId="4" fillId="0" borderId="33" xfId="0" applyFont="1" applyBorder="1" applyAlignment="1">
      <alignment horizontal="centerContinuous"/>
    </xf>
    <xf numFmtId="3" fontId="5" fillId="0" borderId="32" xfId="0" applyNumberFormat="1" applyFont="1" applyBorder="1" applyAlignment="1">
      <alignment/>
    </xf>
    <xf numFmtId="181" fontId="9" fillId="0" borderId="15" xfId="0" applyNumberFormat="1" applyFont="1" applyBorder="1" applyAlignment="1">
      <alignment/>
    </xf>
    <xf numFmtId="181" fontId="5" fillId="0" borderId="34" xfId="0" applyNumberFormat="1" applyFont="1" applyBorder="1" applyAlignment="1">
      <alignment/>
    </xf>
    <xf numFmtId="198" fontId="4" fillId="0" borderId="15" xfId="0" applyNumberFormat="1" applyFont="1" applyBorder="1" applyAlignment="1">
      <alignment/>
    </xf>
    <xf numFmtId="198" fontId="5" fillId="0" borderId="16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 horizontal="right"/>
    </xf>
    <xf numFmtId="3" fontId="5" fillId="0" borderId="35" xfId="0" applyNumberFormat="1" applyFont="1" applyBorder="1" applyAlignment="1">
      <alignment/>
    </xf>
    <xf numFmtId="181" fontId="4" fillId="0" borderId="36" xfId="0" applyNumberFormat="1" applyFont="1" applyBorder="1" applyAlignment="1">
      <alignment/>
    </xf>
    <xf numFmtId="181" fontId="5" fillId="0" borderId="37" xfId="0" applyNumberFormat="1" applyFont="1" applyBorder="1" applyAlignment="1">
      <alignment/>
    </xf>
    <xf numFmtId="206" fontId="5" fillId="0" borderId="35" xfId="0" applyNumberFormat="1" applyFont="1" applyFill="1" applyBorder="1" applyAlignment="1">
      <alignment/>
    </xf>
    <xf numFmtId="181" fontId="5" fillId="0" borderId="22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181" fontId="5" fillId="0" borderId="27" xfId="0" applyNumberFormat="1" applyFont="1" applyBorder="1" applyAlignment="1">
      <alignment/>
    </xf>
    <xf numFmtId="206" fontId="4" fillId="0" borderId="0" xfId="0" applyNumberFormat="1" applyFont="1" applyAlignment="1">
      <alignment/>
    </xf>
    <xf numFmtId="3" fontId="5" fillId="0" borderId="39" xfId="0" applyNumberFormat="1" applyFont="1" applyBorder="1" applyAlignment="1">
      <alignment/>
    </xf>
    <xf numFmtId="181" fontId="5" fillId="0" borderId="16" xfId="0" applyNumberFormat="1" applyFont="1" applyBorder="1" applyAlignment="1">
      <alignment/>
    </xf>
    <xf numFmtId="207" fontId="4" fillId="0" borderId="36" xfId="0" applyNumberFormat="1" applyFont="1" applyBorder="1" applyAlignment="1">
      <alignment horizontal="right"/>
    </xf>
    <xf numFmtId="207" fontId="4" fillId="0" borderId="25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208" fontId="5" fillId="0" borderId="34" xfId="0" applyNumberFormat="1" applyFont="1" applyBorder="1" applyAlignment="1">
      <alignment horizontal="right"/>
    </xf>
    <xf numFmtId="207" fontId="9" fillId="0" borderId="15" xfId="0" applyNumberFormat="1" applyFont="1" applyBorder="1" applyAlignment="1">
      <alignment horizontal="right"/>
    </xf>
    <xf numFmtId="208" fontId="5" fillId="0" borderId="34" xfId="0" applyNumberFormat="1" applyFont="1" applyBorder="1" applyAlignment="1">
      <alignment horizontal="right" shrinkToFit="1"/>
    </xf>
    <xf numFmtId="208" fontId="8" fillId="0" borderId="34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80" fontId="8" fillId="0" borderId="5" xfId="0" applyNumberFormat="1" applyFont="1" applyFill="1" applyBorder="1" applyAlignment="1">
      <alignment horizontal="centerContinuous"/>
    </xf>
    <xf numFmtId="180" fontId="8" fillId="0" borderId="6" xfId="0" applyNumberFormat="1" applyFont="1" applyFill="1" applyBorder="1" applyAlignment="1">
      <alignment horizontal="centerContinuous"/>
    </xf>
    <xf numFmtId="180" fontId="8" fillId="0" borderId="7" xfId="0" applyNumberFormat="1" applyFont="1" applyFill="1" applyBorder="1" applyAlignment="1">
      <alignment horizontal="centerContinuous"/>
    </xf>
    <xf numFmtId="3" fontId="8" fillId="0" borderId="5" xfId="0" applyNumberFormat="1" applyFont="1" applyFill="1" applyBorder="1" applyAlignment="1">
      <alignment horizontal="centerContinuous"/>
    </xf>
    <xf numFmtId="3" fontId="8" fillId="0" borderId="6" xfId="0" applyNumberFormat="1" applyFont="1" applyFill="1" applyBorder="1" applyAlignment="1">
      <alignment horizontal="centerContinuous"/>
    </xf>
    <xf numFmtId="3" fontId="8" fillId="0" borderId="7" xfId="0" applyNumberFormat="1" applyFont="1" applyFill="1" applyBorder="1" applyAlignment="1">
      <alignment horizontal="centerContinuous"/>
    </xf>
    <xf numFmtId="178" fontId="8" fillId="0" borderId="5" xfId="0" applyNumberFormat="1" applyFont="1" applyFill="1" applyBorder="1" applyAlignment="1">
      <alignment horizontal="centerContinuous"/>
    </xf>
    <xf numFmtId="178" fontId="8" fillId="0" borderId="6" xfId="0" applyNumberFormat="1" applyFont="1" applyFill="1" applyBorder="1" applyAlignment="1">
      <alignment horizontal="centerContinuous"/>
    </xf>
    <xf numFmtId="178" fontId="8" fillId="0" borderId="7" xfId="0" applyNumberFormat="1" applyFont="1" applyFill="1" applyBorder="1" applyAlignment="1">
      <alignment horizontal="centerContinuous"/>
    </xf>
    <xf numFmtId="176" fontId="8" fillId="0" borderId="5" xfId="0" applyNumberFormat="1" applyFont="1" applyFill="1" applyBorder="1" applyAlignment="1">
      <alignment horizontal="centerContinuous"/>
    </xf>
    <xf numFmtId="176" fontId="8" fillId="0" borderId="6" xfId="0" applyNumberFormat="1" applyFont="1" applyFill="1" applyBorder="1" applyAlignment="1">
      <alignment horizontal="centerContinuous"/>
    </xf>
    <xf numFmtId="176" fontId="8" fillId="0" borderId="7" xfId="0" applyNumberFormat="1" applyFont="1" applyFill="1" applyBorder="1" applyAlignment="1">
      <alignment horizontal="centerContinuous"/>
    </xf>
    <xf numFmtId="207" fontId="5" fillId="0" borderId="36" xfId="0" applyNumberFormat="1" applyFont="1" applyBorder="1" applyAlignment="1">
      <alignment horizontal="right" shrinkToFit="1"/>
    </xf>
    <xf numFmtId="181" fontId="5" fillId="0" borderId="37" xfId="0" applyNumberFormat="1" applyFont="1" applyBorder="1" applyAlignment="1">
      <alignment shrinkToFit="1"/>
    </xf>
    <xf numFmtId="3" fontId="5" fillId="0" borderId="35" xfId="0" applyNumberFormat="1" applyFont="1" applyBorder="1" applyAlignment="1">
      <alignment shrinkToFit="1"/>
    </xf>
    <xf numFmtId="3" fontId="5" fillId="0" borderId="38" xfId="0" applyNumberFormat="1" applyFont="1" applyBorder="1" applyAlignment="1">
      <alignment shrinkToFit="1"/>
    </xf>
    <xf numFmtId="207" fontId="5" fillId="0" borderId="15" xfId="0" applyNumberFormat="1" applyFont="1" applyBorder="1" applyAlignment="1">
      <alignment horizontal="right" shrinkToFit="1"/>
    </xf>
    <xf numFmtId="181" fontId="5" fillId="0" borderId="16" xfId="0" applyNumberFormat="1" applyFont="1" applyBorder="1" applyAlignment="1">
      <alignment shrinkToFit="1"/>
    </xf>
    <xf numFmtId="207" fontId="5" fillId="0" borderId="25" xfId="0" applyNumberFormat="1" applyFont="1" applyBorder="1" applyAlignment="1">
      <alignment horizontal="right" shrinkToFi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0" fillId="0" borderId="7" xfId="0" applyBorder="1" applyAlignment="1">
      <alignment/>
    </xf>
    <xf numFmtId="0" fontId="4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80" fontId="8" fillId="0" borderId="5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06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176" fontId="8" fillId="0" borderId="5" xfId="0" applyNumberFormat="1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82867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>
    <tabColor indexed="43"/>
  </sheetPr>
  <dimension ref="A1:AA33"/>
  <sheetViews>
    <sheetView tabSelected="1" workbookViewId="0" topLeftCell="A1">
      <pane ySplit="6" topLeftCell="BM7" activePane="bottomLeft" state="frozen"/>
      <selection pane="topLeft" activeCell="Y12" sqref="Y12"/>
      <selection pane="bottomLeft" activeCell="A3" sqref="A3"/>
    </sheetView>
  </sheetViews>
  <sheetFormatPr defaultColWidth="9.00390625" defaultRowHeight="15" customHeight="1"/>
  <cols>
    <col min="1" max="1" width="7.25390625" style="2" customWidth="1"/>
    <col min="2" max="2" width="3.625" style="2" customWidth="1"/>
    <col min="3" max="3" width="7.25390625" style="2" customWidth="1"/>
    <col min="4" max="5" width="4.875" style="2" customWidth="1"/>
    <col min="6" max="6" width="6.25390625" style="2" customWidth="1"/>
    <col min="7" max="8" width="5.125" style="2" customWidth="1"/>
    <col min="9" max="9" width="5.75390625" style="2" customWidth="1"/>
    <col min="10" max="10" width="5.125" style="2" customWidth="1"/>
    <col min="11" max="11" width="4.875" style="2" customWidth="1"/>
    <col min="12" max="12" width="6.125" style="2" customWidth="1"/>
    <col min="13" max="13" width="5.125" style="2" customWidth="1"/>
    <col min="14" max="14" width="4.875" style="2" customWidth="1"/>
    <col min="15" max="15" width="6.125" style="2" customWidth="1"/>
    <col min="16" max="16" width="5.125" style="2" customWidth="1"/>
    <col min="17" max="17" width="5.25390625" style="2" customWidth="1"/>
    <col min="18" max="18" width="6.25390625" style="2" customWidth="1"/>
    <col min="19" max="20" width="5.125" style="2" customWidth="1"/>
    <col min="21" max="21" width="6.75390625" style="2" customWidth="1"/>
    <col min="22" max="23" width="6.125" style="2" customWidth="1"/>
    <col min="24" max="24" width="8.00390625" style="2" bestFit="1" customWidth="1"/>
    <col min="25" max="16384" width="6.125" style="2" customWidth="1"/>
  </cols>
  <sheetData>
    <row r="1" spans="1:26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6" ht="1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Z3" s="5" t="s">
        <v>41</v>
      </c>
    </row>
    <row r="4" spans="1:26" ht="15" customHeight="1">
      <c r="A4" s="6"/>
      <c r="B4" s="7"/>
      <c r="C4" s="8"/>
      <c r="D4" s="8"/>
      <c r="E4" s="7"/>
      <c r="F4" s="9" t="s">
        <v>21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6"/>
      <c r="V4" s="8"/>
      <c r="W4" s="8"/>
      <c r="X4" s="6"/>
      <c r="Y4" s="8"/>
      <c r="Z4" s="7"/>
    </row>
    <row r="5" spans="1:26" ht="20.25" customHeight="1">
      <c r="A5" s="12"/>
      <c r="B5" s="13" t="s">
        <v>1</v>
      </c>
      <c r="C5" s="14" t="s">
        <v>22</v>
      </c>
      <c r="D5" s="14"/>
      <c r="E5" s="15"/>
      <c r="F5" s="16" t="s">
        <v>23</v>
      </c>
      <c r="G5" s="17"/>
      <c r="H5" s="18"/>
      <c r="I5" s="16" t="s">
        <v>24</v>
      </c>
      <c r="J5" s="17"/>
      <c r="K5" s="19"/>
      <c r="L5" s="16" t="s">
        <v>25</v>
      </c>
      <c r="M5" s="20"/>
      <c r="N5" s="21"/>
      <c r="O5" s="16" t="s">
        <v>26</v>
      </c>
      <c r="P5" s="17"/>
      <c r="Q5" s="18"/>
      <c r="R5" s="16" t="s">
        <v>27</v>
      </c>
      <c r="S5" s="17"/>
      <c r="T5" s="22"/>
      <c r="U5" s="16" t="s">
        <v>2</v>
      </c>
      <c r="V5" s="23"/>
      <c r="W5" s="15"/>
      <c r="X5" s="16" t="s">
        <v>3</v>
      </c>
      <c r="Y5" s="23"/>
      <c r="Z5" s="15"/>
    </row>
    <row r="6" spans="1:26" ht="18" customHeight="1">
      <c r="A6" s="24" t="s">
        <v>4</v>
      </c>
      <c r="B6" s="25"/>
      <c r="C6" s="26"/>
      <c r="D6" s="27" t="s">
        <v>5</v>
      </c>
      <c r="E6" s="28" t="s">
        <v>6</v>
      </c>
      <c r="F6" s="29"/>
      <c r="G6" s="27" t="s">
        <v>5</v>
      </c>
      <c r="H6" s="28" t="s">
        <v>6</v>
      </c>
      <c r="I6" s="29"/>
      <c r="J6" s="27" t="s">
        <v>5</v>
      </c>
      <c r="K6" s="28" t="s">
        <v>6</v>
      </c>
      <c r="L6" s="29"/>
      <c r="M6" s="27" t="s">
        <v>5</v>
      </c>
      <c r="N6" s="28" t="s">
        <v>6</v>
      </c>
      <c r="O6" s="29"/>
      <c r="P6" s="27" t="s">
        <v>5</v>
      </c>
      <c r="Q6" s="28" t="s">
        <v>6</v>
      </c>
      <c r="R6" s="29"/>
      <c r="S6" s="27" t="s">
        <v>5</v>
      </c>
      <c r="T6" s="28" t="s">
        <v>6</v>
      </c>
      <c r="U6" s="29"/>
      <c r="V6" s="27" t="s">
        <v>5</v>
      </c>
      <c r="W6" s="28" t="s">
        <v>6</v>
      </c>
      <c r="X6" s="29"/>
      <c r="Y6" s="27" t="s">
        <v>5</v>
      </c>
      <c r="Z6" s="28" t="s">
        <v>6</v>
      </c>
    </row>
    <row r="7" spans="1:26" ht="18" customHeight="1">
      <c r="A7" s="30" t="s">
        <v>28</v>
      </c>
      <c r="B7" s="31" t="s">
        <v>29</v>
      </c>
      <c r="C7" s="32">
        <v>134602</v>
      </c>
      <c r="D7" s="33">
        <v>106.67036494036535</v>
      </c>
      <c r="E7" s="34">
        <v>79.0920415550228</v>
      </c>
      <c r="F7" s="32">
        <v>44583</v>
      </c>
      <c r="G7" s="33">
        <v>94.41950103773985</v>
      </c>
      <c r="H7" s="34">
        <v>79.3984078645082</v>
      </c>
      <c r="I7" s="32">
        <v>19318</v>
      </c>
      <c r="J7" s="33">
        <v>95.30340404538728</v>
      </c>
      <c r="K7" s="34">
        <v>76.39196456817463</v>
      </c>
      <c r="L7" s="32">
        <v>14829</v>
      </c>
      <c r="M7" s="33">
        <v>94.3500668066425</v>
      </c>
      <c r="N7" s="34">
        <v>78.16255534471853</v>
      </c>
      <c r="O7" s="32">
        <v>78730</v>
      </c>
      <c r="P7" s="33">
        <v>94.6217174448651</v>
      </c>
      <c r="Q7" s="34">
        <v>78.40774417145532</v>
      </c>
      <c r="R7" s="32">
        <v>50388</v>
      </c>
      <c r="S7" s="33">
        <v>113.35883014623172</v>
      </c>
      <c r="T7" s="34">
        <v>98.21073558648112</v>
      </c>
      <c r="U7" s="32">
        <v>129118</v>
      </c>
      <c r="V7" s="33">
        <v>101.14605773373546</v>
      </c>
      <c r="W7" s="34">
        <v>85.10450378006419</v>
      </c>
      <c r="X7" s="35">
        <v>121827</v>
      </c>
      <c r="Y7" s="36">
        <v>104.71364843608983</v>
      </c>
      <c r="Z7" s="37">
        <v>104.19599558676371</v>
      </c>
    </row>
    <row r="8" spans="1:26" ht="18" customHeight="1">
      <c r="A8" s="38"/>
      <c r="B8" s="39" t="s">
        <v>30</v>
      </c>
      <c r="C8" s="40">
        <v>118867</v>
      </c>
      <c r="D8" s="41">
        <v>88.3099805352075</v>
      </c>
      <c r="E8" s="42">
        <v>71.58377144646589</v>
      </c>
      <c r="F8" s="40">
        <v>40532</v>
      </c>
      <c r="G8" s="41">
        <v>90.91357692393962</v>
      </c>
      <c r="H8" s="42">
        <v>70.21446142119669</v>
      </c>
      <c r="I8" s="40">
        <v>17590</v>
      </c>
      <c r="J8" s="41">
        <v>91.05497463505539</v>
      </c>
      <c r="K8" s="42">
        <v>65.26175193855973</v>
      </c>
      <c r="L8" s="40">
        <v>13894</v>
      </c>
      <c r="M8" s="41">
        <v>93.69478724121655</v>
      </c>
      <c r="N8" s="42">
        <v>70.36005469185193</v>
      </c>
      <c r="O8" s="40">
        <v>72016</v>
      </c>
      <c r="P8" s="41">
        <v>91.47211990346756</v>
      </c>
      <c r="Q8" s="42">
        <v>68.9636680520177</v>
      </c>
      <c r="R8" s="40">
        <v>53961</v>
      </c>
      <c r="S8" s="41">
        <v>107.09097404143844</v>
      </c>
      <c r="T8" s="42">
        <v>102.83770391828023</v>
      </c>
      <c r="U8" s="40">
        <v>125977</v>
      </c>
      <c r="V8" s="41">
        <v>97.5673415015722</v>
      </c>
      <c r="W8" s="42">
        <v>80.29229180741628</v>
      </c>
      <c r="X8" s="43">
        <v>114717</v>
      </c>
      <c r="Y8" s="44">
        <v>94.16385530301164</v>
      </c>
      <c r="Z8" s="45">
        <v>90.99035502395381</v>
      </c>
    </row>
    <row r="9" spans="1:26" ht="18" customHeight="1">
      <c r="A9" s="38"/>
      <c r="B9" s="39" t="s">
        <v>31</v>
      </c>
      <c r="C9" s="46">
        <v>112874</v>
      </c>
      <c r="D9" s="47">
        <v>94.95823062750804</v>
      </c>
      <c r="E9" s="48">
        <v>79.17037826767015</v>
      </c>
      <c r="F9" s="46">
        <v>39547</v>
      </c>
      <c r="G9" s="47">
        <v>97.56982137570316</v>
      </c>
      <c r="H9" s="48">
        <v>69.10428461592228</v>
      </c>
      <c r="I9" s="46">
        <v>18668</v>
      </c>
      <c r="J9" s="47">
        <v>106.12848209209778</v>
      </c>
      <c r="K9" s="48">
        <v>68.55170387779084</v>
      </c>
      <c r="L9" s="46">
        <v>14588</v>
      </c>
      <c r="M9" s="47">
        <v>104.99496185403771</v>
      </c>
      <c r="N9" s="48">
        <v>71.78427320145656</v>
      </c>
      <c r="O9" s="46">
        <v>72803</v>
      </c>
      <c r="P9" s="47">
        <v>101.09281270828706</v>
      </c>
      <c r="Q9" s="48">
        <v>69.48044511461893</v>
      </c>
      <c r="R9" s="46">
        <v>64123</v>
      </c>
      <c r="S9" s="47">
        <v>118.83211949370842</v>
      </c>
      <c r="T9" s="48">
        <v>122.61080729664614</v>
      </c>
      <c r="U9" s="46">
        <v>136926</v>
      </c>
      <c r="V9" s="47">
        <v>108.69126904117418</v>
      </c>
      <c r="W9" s="48">
        <v>87.16959511077158</v>
      </c>
      <c r="X9" s="49">
        <v>90665</v>
      </c>
      <c r="Y9" s="50">
        <v>79.03362186947008</v>
      </c>
      <c r="Z9" s="51">
        <v>81.26506942016904</v>
      </c>
    </row>
    <row r="10" spans="1:26" ht="18" customHeight="1">
      <c r="A10" s="52" t="s">
        <v>7</v>
      </c>
      <c r="B10" s="53"/>
      <c r="C10" s="54">
        <v>366343</v>
      </c>
      <c r="D10" s="55">
        <v>90.01012280037936</v>
      </c>
      <c r="E10" s="56">
        <v>76.51146179679537</v>
      </c>
      <c r="F10" s="54">
        <v>124662</v>
      </c>
      <c r="G10" s="55">
        <v>77.97515543490499</v>
      </c>
      <c r="H10" s="56">
        <v>72.85701762075918</v>
      </c>
      <c r="I10" s="54">
        <v>55576</v>
      </c>
      <c r="J10" s="55">
        <v>79.37614259597807</v>
      </c>
      <c r="K10" s="56">
        <v>69.93066827727655</v>
      </c>
      <c r="L10" s="54">
        <v>43311</v>
      </c>
      <c r="M10" s="55">
        <v>83.89702463970247</v>
      </c>
      <c r="N10" s="56">
        <v>73.35749733236226</v>
      </c>
      <c r="O10" s="54">
        <v>223549</v>
      </c>
      <c r="P10" s="55">
        <v>79.40954979148462</v>
      </c>
      <c r="Q10" s="56">
        <v>72.20131839454297</v>
      </c>
      <c r="R10" s="54">
        <v>168472</v>
      </c>
      <c r="S10" s="55">
        <v>129.08149192436176</v>
      </c>
      <c r="T10" s="56">
        <v>107.94228452805044</v>
      </c>
      <c r="U10" s="54">
        <v>392021</v>
      </c>
      <c r="V10" s="55">
        <v>95.14380020872267</v>
      </c>
      <c r="W10" s="56">
        <v>84.17977431580756</v>
      </c>
      <c r="X10" s="54"/>
      <c r="Y10" s="57"/>
      <c r="Z10" s="58"/>
    </row>
    <row r="11" spans="1:26" ht="18" customHeight="1">
      <c r="A11" s="59"/>
      <c r="B11" s="60" t="s">
        <v>8</v>
      </c>
      <c r="C11" s="61">
        <v>126548</v>
      </c>
      <c r="D11" s="62">
        <v>112.11439304002693</v>
      </c>
      <c r="E11" s="63">
        <v>87.14106678051535</v>
      </c>
      <c r="F11" s="61">
        <v>39984</v>
      </c>
      <c r="G11" s="62">
        <v>101.10501428679798</v>
      </c>
      <c r="H11" s="63">
        <v>80.27948439946994</v>
      </c>
      <c r="I11" s="61">
        <v>20528</v>
      </c>
      <c r="J11" s="62">
        <v>109.9635740304264</v>
      </c>
      <c r="K11" s="63">
        <v>81.75880197546599</v>
      </c>
      <c r="L11" s="61">
        <v>15453</v>
      </c>
      <c r="M11" s="62">
        <v>105.92953112146971</v>
      </c>
      <c r="N11" s="63">
        <v>81.46020031628888</v>
      </c>
      <c r="O11" s="61">
        <v>75965</v>
      </c>
      <c r="P11" s="62">
        <v>104.34322761424667</v>
      </c>
      <c r="Q11" s="63">
        <v>80.91368071236845</v>
      </c>
      <c r="R11" s="61">
        <v>63837</v>
      </c>
      <c r="S11" s="62">
        <v>99.55398219047767</v>
      </c>
      <c r="T11" s="63">
        <v>140.1901791988756</v>
      </c>
      <c r="U11" s="61">
        <v>139802</v>
      </c>
      <c r="V11" s="62">
        <v>102.10040459810409</v>
      </c>
      <c r="W11" s="63">
        <v>100.27399225362214</v>
      </c>
      <c r="X11" s="64">
        <v>77411</v>
      </c>
      <c r="Y11" s="62">
        <v>85.38134892185518</v>
      </c>
      <c r="Z11" s="65">
        <v>65.95523519839139</v>
      </c>
    </row>
    <row r="12" spans="1:27" ht="18" customHeight="1">
      <c r="A12" s="38"/>
      <c r="B12" s="39" t="s">
        <v>9</v>
      </c>
      <c r="C12" s="66">
        <v>132241</v>
      </c>
      <c r="D12" s="41">
        <v>104.49868824477669</v>
      </c>
      <c r="E12" s="42">
        <v>89.5250280948319</v>
      </c>
      <c r="F12" s="66">
        <v>33934</v>
      </c>
      <c r="G12" s="41">
        <v>84.86894757903161</v>
      </c>
      <c r="H12" s="42">
        <v>65.24389071542558</v>
      </c>
      <c r="I12" s="66">
        <v>18372</v>
      </c>
      <c r="J12" s="41">
        <v>89.49727201870616</v>
      </c>
      <c r="K12" s="42">
        <v>76.55318971623818</v>
      </c>
      <c r="L12" s="66">
        <v>13473</v>
      </c>
      <c r="M12" s="41">
        <v>87.1869539895166</v>
      </c>
      <c r="N12" s="42">
        <v>77.54244604316547</v>
      </c>
      <c r="O12" s="61">
        <v>65779</v>
      </c>
      <c r="P12" s="41">
        <v>86.5911933127098</v>
      </c>
      <c r="Q12" s="42">
        <v>70.43850725491245</v>
      </c>
      <c r="R12" s="66">
        <v>55036</v>
      </c>
      <c r="S12" s="41">
        <v>86.21332456099127</v>
      </c>
      <c r="T12" s="42">
        <v>111.45402997164844</v>
      </c>
      <c r="U12" s="61">
        <v>120815</v>
      </c>
      <c r="V12" s="41">
        <v>86.41864923248595</v>
      </c>
      <c r="W12" s="42">
        <v>84.62508317865023</v>
      </c>
      <c r="X12" s="43">
        <v>88837</v>
      </c>
      <c r="Y12" s="41">
        <v>114.7601762023485</v>
      </c>
      <c r="Z12" s="67">
        <v>72.62790431498226</v>
      </c>
      <c r="AA12" s="68"/>
    </row>
    <row r="13" spans="1:26" ht="18" customHeight="1">
      <c r="A13" s="38"/>
      <c r="B13" s="39" t="s">
        <v>10</v>
      </c>
      <c r="C13" s="66">
        <v>127482</v>
      </c>
      <c r="D13" s="41">
        <v>96.40126738303552</v>
      </c>
      <c r="E13" s="63">
        <v>92.88982803847274</v>
      </c>
      <c r="F13" s="66">
        <v>42833</v>
      </c>
      <c r="G13" s="41">
        <v>126.2244356692403</v>
      </c>
      <c r="H13" s="63">
        <v>73.1113235243915</v>
      </c>
      <c r="I13" s="66">
        <v>21518</v>
      </c>
      <c r="J13" s="41">
        <v>117.12388417156542</v>
      </c>
      <c r="K13" s="63">
        <v>82.99136069114472</v>
      </c>
      <c r="L13" s="66">
        <v>15580</v>
      </c>
      <c r="M13" s="41">
        <v>115.63868477696134</v>
      </c>
      <c r="N13" s="63">
        <v>84.43529156730978</v>
      </c>
      <c r="O13" s="66">
        <v>79931</v>
      </c>
      <c r="P13" s="41">
        <v>121.51446510284438</v>
      </c>
      <c r="Q13" s="63">
        <v>77.62853757551035</v>
      </c>
      <c r="R13" s="66">
        <v>50727</v>
      </c>
      <c r="S13" s="41">
        <v>92.17057925721346</v>
      </c>
      <c r="T13" s="63">
        <v>121.93697266892623</v>
      </c>
      <c r="U13" s="66">
        <v>130658</v>
      </c>
      <c r="V13" s="41">
        <v>108.14716715639614</v>
      </c>
      <c r="W13" s="63">
        <v>90.37885547877454</v>
      </c>
      <c r="X13" s="66">
        <v>85661</v>
      </c>
      <c r="Y13" s="41">
        <v>96.42491304298885</v>
      </c>
      <c r="Z13" s="63">
        <v>74.49365602525414</v>
      </c>
    </row>
    <row r="14" spans="1:26" ht="18" customHeight="1">
      <c r="A14" s="52" t="s">
        <v>11</v>
      </c>
      <c r="B14" s="53"/>
      <c r="C14" s="69">
        <v>386271</v>
      </c>
      <c r="D14" s="55">
        <v>105.4397108720516</v>
      </c>
      <c r="E14" s="70">
        <v>89.79371234099531</v>
      </c>
      <c r="F14" s="69">
        <v>116751</v>
      </c>
      <c r="G14" s="55">
        <v>93.65404052558118</v>
      </c>
      <c r="H14" s="70">
        <v>72.78604514878151</v>
      </c>
      <c r="I14" s="69">
        <v>60418</v>
      </c>
      <c r="J14" s="55">
        <v>108.71239383906722</v>
      </c>
      <c r="K14" s="70">
        <v>80.51975744652495</v>
      </c>
      <c r="L14" s="69">
        <v>44506</v>
      </c>
      <c r="M14" s="55">
        <v>102.75911431276118</v>
      </c>
      <c r="N14" s="70">
        <v>81.21977480519006</v>
      </c>
      <c r="O14" s="69">
        <v>221675</v>
      </c>
      <c r="P14" s="55">
        <v>99.16170504005834</v>
      </c>
      <c r="Q14" s="70">
        <v>76.37776284734784</v>
      </c>
      <c r="R14" s="69">
        <v>169600</v>
      </c>
      <c r="S14" s="55">
        <v>100.66954746189278</v>
      </c>
      <c r="T14" s="70">
        <v>124.2336119311148</v>
      </c>
      <c r="U14" s="69">
        <v>391275</v>
      </c>
      <c r="V14" s="55">
        <v>99.80970407197573</v>
      </c>
      <c r="W14" s="70">
        <v>91.68674077684462</v>
      </c>
      <c r="X14" s="69"/>
      <c r="Y14" s="55"/>
      <c r="Z14" s="70"/>
    </row>
    <row r="15" spans="1:26" ht="18" customHeight="1">
      <c r="A15" s="59"/>
      <c r="B15" s="60" t="s">
        <v>12</v>
      </c>
      <c r="C15" s="61">
        <v>137270</v>
      </c>
      <c r="D15" s="71">
        <v>107.67794669051318</v>
      </c>
      <c r="E15" s="63">
        <v>103.27808416031539</v>
      </c>
      <c r="F15" s="61">
        <v>49086</v>
      </c>
      <c r="G15" s="71">
        <v>114.59855718721546</v>
      </c>
      <c r="H15" s="63">
        <v>81.45161290322581</v>
      </c>
      <c r="I15" s="61">
        <v>22942</v>
      </c>
      <c r="J15" s="71">
        <v>106.61771540105957</v>
      </c>
      <c r="K15" s="63">
        <v>82.23233807663357</v>
      </c>
      <c r="L15" s="61">
        <v>16545</v>
      </c>
      <c r="M15" s="71">
        <v>106.19383825417201</v>
      </c>
      <c r="N15" s="63">
        <v>80.71125420752232</v>
      </c>
      <c r="O15" s="61">
        <v>88573</v>
      </c>
      <c r="P15" s="71">
        <v>110.81182519923435</v>
      </c>
      <c r="Q15" s="63">
        <v>81.51239623787525</v>
      </c>
      <c r="R15" s="61">
        <v>63473</v>
      </c>
      <c r="S15" s="71">
        <v>125.12665838705226</v>
      </c>
      <c r="T15" s="63">
        <v>147.2486428803415</v>
      </c>
      <c r="U15" s="61">
        <v>152046</v>
      </c>
      <c r="V15" s="71">
        <v>116.36945307596933</v>
      </c>
      <c r="W15" s="63">
        <v>100.18317431869696</v>
      </c>
      <c r="X15" s="61">
        <v>70885</v>
      </c>
      <c r="Y15" s="71">
        <v>82.75060996252671</v>
      </c>
      <c r="Z15" s="63">
        <v>73.73408504618457</v>
      </c>
    </row>
    <row r="16" spans="1:26" ht="18" customHeight="1">
      <c r="A16" s="38"/>
      <c r="B16" s="39" t="s">
        <v>13</v>
      </c>
      <c r="C16" s="61">
        <v>147045</v>
      </c>
      <c r="D16" s="72">
        <v>107.12100240402127</v>
      </c>
      <c r="E16" s="63">
        <v>105.1974531406496</v>
      </c>
      <c r="F16" s="61">
        <v>40604</v>
      </c>
      <c r="G16" s="72">
        <v>82.72012386423827</v>
      </c>
      <c r="H16" s="63">
        <v>82.3426821601671</v>
      </c>
      <c r="I16" s="61">
        <v>18460</v>
      </c>
      <c r="J16" s="72">
        <v>80.46377822334583</v>
      </c>
      <c r="K16" s="63">
        <v>94.4970565651395</v>
      </c>
      <c r="L16" s="61">
        <v>14274</v>
      </c>
      <c r="M16" s="72">
        <v>86.27379873073437</v>
      </c>
      <c r="N16" s="63">
        <v>95.52298735193736</v>
      </c>
      <c r="O16" s="61">
        <v>73338</v>
      </c>
      <c r="P16" s="72">
        <v>82.79949871857112</v>
      </c>
      <c r="Q16" s="63">
        <v>87.52700235114395</v>
      </c>
      <c r="R16" s="61">
        <v>68956</v>
      </c>
      <c r="S16" s="72">
        <v>108.6383186551762</v>
      </c>
      <c r="T16" s="63">
        <v>158.2866587090258</v>
      </c>
      <c r="U16" s="61">
        <v>142294</v>
      </c>
      <c r="V16" s="72">
        <v>93.5861515593965</v>
      </c>
      <c r="W16" s="63">
        <v>111.73195762958078</v>
      </c>
      <c r="X16" s="61">
        <v>75636</v>
      </c>
      <c r="Y16" s="72">
        <v>106.70240530436622</v>
      </c>
      <c r="Z16" s="63">
        <v>69.67014544550169</v>
      </c>
    </row>
    <row r="17" spans="1:27" ht="18" customHeight="1">
      <c r="A17" s="38"/>
      <c r="B17" s="39" t="s">
        <v>14</v>
      </c>
      <c r="C17" s="66">
        <v>156050</v>
      </c>
      <c r="D17" s="72">
        <v>106.12397565371144</v>
      </c>
      <c r="E17" s="63">
        <v>101.2634406857751</v>
      </c>
      <c r="F17" s="66">
        <v>51910</v>
      </c>
      <c r="G17" s="72">
        <v>127.8445473352379</v>
      </c>
      <c r="H17" s="63">
        <v>90.99992987869012</v>
      </c>
      <c r="I17" s="66">
        <v>23422</v>
      </c>
      <c r="J17" s="72">
        <v>126.87973997833153</v>
      </c>
      <c r="K17" s="63">
        <v>92.54049782694587</v>
      </c>
      <c r="L17" s="66">
        <v>16731</v>
      </c>
      <c r="M17" s="72">
        <v>117.21311475409836</v>
      </c>
      <c r="N17" s="63">
        <v>93.89942754517902</v>
      </c>
      <c r="O17" s="66">
        <v>92063</v>
      </c>
      <c r="P17" s="72">
        <v>125.53246611579263</v>
      </c>
      <c r="Q17" s="63">
        <v>91.90492353152577</v>
      </c>
      <c r="R17" s="66">
        <v>64024</v>
      </c>
      <c r="S17" s="72">
        <v>92.84761297058995</v>
      </c>
      <c r="T17" s="63">
        <v>155.68903046956692</v>
      </c>
      <c r="U17" s="66">
        <v>156087</v>
      </c>
      <c r="V17" s="72">
        <v>109.69331103208849</v>
      </c>
      <c r="W17" s="63">
        <v>110.46887717187444</v>
      </c>
      <c r="X17" s="66">
        <v>75599</v>
      </c>
      <c r="Y17" s="72">
        <v>99.9510814955841</v>
      </c>
      <c r="Z17" s="63">
        <v>62.28753161793179</v>
      </c>
      <c r="AA17" s="73"/>
    </row>
    <row r="18" spans="1:26" ht="18" customHeight="1">
      <c r="A18" s="52" t="s">
        <v>15</v>
      </c>
      <c r="B18" s="53"/>
      <c r="C18" s="74">
        <v>440365</v>
      </c>
      <c r="D18" s="75">
        <v>114.00415770275274</v>
      </c>
      <c r="E18" s="70">
        <v>103.17927065858161</v>
      </c>
      <c r="F18" s="74">
        <v>141600</v>
      </c>
      <c r="G18" s="75">
        <v>121.28375774083305</v>
      </c>
      <c r="H18" s="70">
        <v>84.98430551137625</v>
      </c>
      <c r="I18" s="74">
        <v>64824</v>
      </c>
      <c r="J18" s="75">
        <v>107.29252871660765</v>
      </c>
      <c r="K18" s="70">
        <v>89.11250412405145</v>
      </c>
      <c r="L18" s="74">
        <v>47550</v>
      </c>
      <c r="M18" s="75">
        <v>106.83952725475217</v>
      </c>
      <c r="N18" s="70">
        <v>89.2790086368757</v>
      </c>
      <c r="O18" s="74">
        <v>253974</v>
      </c>
      <c r="P18" s="75">
        <v>114.57042968309462</v>
      </c>
      <c r="Q18" s="70">
        <v>86.7922207071898</v>
      </c>
      <c r="R18" s="74">
        <v>196453</v>
      </c>
      <c r="S18" s="75">
        <v>115.83313679245283</v>
      </c>
      <c r="T18" s="70">
        <v>153.72751246155892</v>
      </c>
      <c r="U18" s="74">
        <v>450427</v>
      </c>
      <c r="V18" s="75">
        <v>115.11775605392627</v>
      </c>
      <c r="W18" s="70">
        <v>107.13840576952353</v>
      </c>
      <c r="X18" s="74"/>
      <c r="Y18" s="75"/>
      <c r="Z18" s="70"/>
    </row>
    <row r="19" spans="1:27" ht="18" customHeight="1">
      <c r="A19" s="59"/>
      <c r="B19" s="60" t="s">
        <v>16</v>
      </c>
      <c r="C19" s="61">
        <v>139310</v>
      </c>
      <c r="D19" s="71">
        <v>89.27266901634091</v>
      </c>
      <c r="E19" s="63">
        <v>94.63480245638824</v>
      </c>
      <c r="F19" s="61">
        <v>51098</v>
      </c>
      <c r="G19" s="71">
        <v>98.43575418994413</v>
      </c>
      <c r="H19" s="63">
        <v>88.31316972001382</v>
      </c>
      <c r="I19" s="61">
        <v>24379</v>
      </c>
      <c r="J19" s="71">
        <v>104.08590214328409</v>
      </c>
      <c r="K19" s="63">
        <v>93.79424438288703</v>
      </c>
      <c r="L19" s="61">
        <v>17027</v>
      </c>
      <c r="M19" s="71">
        <v>101.76917099994023</v>
      </c>
      <c r="N19" s="63">
        <v>89.82854128198365</v>
      </c>
      <c r="O19" s="61">
        <v>92504</v>
      </c>
      <c r="P19" s="71">
        <v>100.47901980165756</v>
      </c>
      <c r="Q19" s="63">
        <v>89.97830887001858</v>
      </c>
      <c r="R19" s="61">
        <v>51686</v>
      </c>
      <c r="S19" s="71">
        <v>80.7291015869049</v>
      </c>
      <c r="T19" s="63">
        <v>117.79747931718212</v>
      </c>
      <c r="U19" s="61">
        <v>144190</v>
      </c>
      <c r="V19" s="71">
        <v>92.37796869694466</v>
      </c>
      <c r="W19" s="63">
        <v>98.29974639360803</v>
      </c>
      <c r="X19" s="61">
        <v>70719</v>
      </c>
      <c r="Y19" s="71">
        <v>93.54488815989629</v>
      </c>
      <c r="Z19" s="63">
        <v>58.01632552606751</v>
      </c>
      <c r="AA19" s="2" t="s">
        <v>32</v>
      </c>
    </row>
    <row r="20" spans="1:26" ht="18" customHeight="1">
      <c r="A20" s="38"/>
      <c r="B20" s="39" t="s">
        <v>17</v>
      </c>
      <c r="C20" s="61">
        <v>145180</v>
      </c>
      <c r="D20" s="72">
        <v>104.21362429114924</v>
      </c>
      <c r="E20" s="63">
        <v>108.66034473725573</v>
      </c>
      <c r="F20" s="61">
        <v>49443</v>
      </c>
      <c r="G20" s="72">
        <v>96.76112568006575</v>
      </c>
      <c r="H20" s="63">
        <v>90.23103876195343</v>
      </c>
      <c r="I20" s="61">
        <v>22396</v>
      </c>
      <c r="J20" s="72">
        <v>91.86595020304361</v>
      </c>
      <c r="K20" s="63">
        <v>94.28306811484381</v>
      </c>
      <c r="L20" s="61">
        <v>16583</v>
      </c>
      <c r="M20" s="72">
        <v>97.39237681329652</v>
      </c>
      <c r="N20" s="63">
        <v>97.82326569136384</v>
      </c>
      <c r="O20" s="61">
        <v>88422</v>
      </c>
      <c r="P20" s="72">
        <v>95.58721785003893</v>
      </c>
      <c r="Q20" s="63">
        <v>92.58654269020545</v>
      </c>
      <c r="R20" s="61">
        <v>55001</v>
      </c>
      <c r="S20" s="72">
        <v>106.41372905622411</v>
      </c>
      <c r="T20" s="63">
        <v>130.36810543032544</v>
      </c>
      <c r="U20" s="61">
        <v>143423</v>
      </c>
      <c r="V20" s="72">
        <v>99.46806297246688</v>
      </c>
      <c r="W20" s="63">
        <v>104.16294456427798</v>
      </c>
      <c r="X20" s="61">
        <v>72476</v>
      </c>
      <c r="Y20" s="72">
        <v>102.48448083259095</v>
      </c>
      <c r="Z20" s="63">
        <v>61.51782910205155</v>
      </c>
    </row>
    <row r="21" spans="1:27" ht="18" customHeight="1">
      <c r="A21" s="38"/>
      <c r="B21" s="39" t="s">
        <v>18</v>
      </c>
      <c r="C21" s="66">
        <v>150592</v>
      </c>
      <c r="D21" s="72">
        <v>103.72778619644579</v>
      </c>
      <c r="E21" s="63">
        <v>119.34223560645086</v>
      </c>
      <c r="F21" s="66">
        <v>44680</v>
      </c>
      <c r="G21" s="72">
        <v>90.36668486944562</v>
      </c>
      <c r="H21" s="63">
        <v>94.6249311703164</v>
      </c>
      <c r="I21" s="66">
        <v>20223</v>
      </c>
      <c r="J21" s="72">
        <v>90.29737453116627</v>
      </c>
      <c r="K21" s="63">
        <v>99.76813024173656</v>
      </c>
      <c r="L21" s="66">
        <v>14899</v>
      </c>
      <c r="M21" s="72">
        <v>89.84502201049267</v>
      </c>
      <c r="N21" s="63">
        <v>94.79544442323599</v>
      </c>
      <c r="O21" s="66">
        <v>79802</v>
      </c>
      <c r="P21" s="72">
        <v>90.25129492660197</v>
      </c>
      <c r="Q21" s="63">
        <v>95.91010155639685</v>
      </c>
      <c r="R21" s="66">
        <v>64232</v>
      </c>
      <c r="S21" s="72">
        <v>116.78333121215978</v>
      </c>
      <c r="T21" s="63">
        <v>144.50393700787401</v>
      </c>
      <c r="U21" s="66">
        <v>144034</v>
      </c>
      <c r="V21" s="72">
        <v>100.42601256423308</v>
      </c>
      <c r="W21" s="63">
        <v>112.83067643257218</v>
      </c>
      <c r="X21" s="66">
        <v>79034</v>
      </c>
      <c r="Y21" s="72">
        <v>109.04851261107125</v>
      </c>
      <c r="Z21" s="63">
        <v>67.93189104630274</v>
      </c>
      <c r="AA21" s="73"/>
    </row>
    <row r="22" spans="1:26" ht="18" customHeight="1">
      <c r="A22" s="52" t="s">
        <v>19</v>
      </c>
      <c r="B22" s="53"/>
      <c r="C22" s="74">
        <v>435082</v>
      </c>
      <c r="D22" s="75">
        <v>98.80031337640368</v>
      </c>
      <c r="E22" s="70">
        <v>106.8992289964177</v>
      </c>
      <c r="F22" s="76">
        <v>145221</v>
      </c>
      <c r="G22" s="75">
        <v>102.5572033898305</v>
      </c>
      <c r="H22" s="70">
        <v>90.83465729261793</v>
      </c>
      <c r="I22" s="74">
        <v>66998</v>
      </c>
      <c r="J22" s="75">
        <v>103.35369616191534</v>
      </c>
      <c r="K22" s="70">
        <v>95.68955667276052</v>
      </c>
      <c r="L22" s="74">
        <v>48509</v>
      </c>
      <c r="M22" s="75">
        <v>102.01682439537329</v>
      </c>
      <c r="N22" s="70">
        <v>93.96598481326515</v>
      </c>
      <c r="O22" s="76">
        <v>260728</v>
      </c>
      <c r="P22" s="75">
        <v>102.6593273327191</v>
      </c>
      <c r="Q22" s="70">
        <v>92.61635300553436</v>
      </c>
      <c r="R22" s="76">
        <v>170919</v>
      </c>
      <c r="S22" s="75">
        <v>87.00248914498633</v>
      </c>
      <c r="T22" s="70">
        <v>130.95635784118423</v>
      </c>
      <c r="U22" s="76">
        <v>431647</v>
      </c>
      <c r="V22" s="75">
        <v>95.83062294223036</v>
      </c>
      <c r="W22" s="70">
        <v>104.76106108778487</v>
      </c>
      <c r="X22" s="77"/>
      <c r="Y22" s="75"/>
      <c r="Z22" s="70"/>
    </row>
    <row r="23" spans="1:26" ht="18" customHeight="1">
      <c r="A23" s="78" t="s">
        <v>33</v>
      </c>
      <c r="B23" s="79"/>
      <c r="C23" s="80">
        <v>1628061</v>
      </c>
      <c r="D23" s="81"/>
      <c r="E23" s="82"/>
      <c r="F23" s="83">
        <v>528234</v>
      </c>
      <c r="G23" s="84"/>
      <c r="H23" s="85"/>
      <c r="I23" s="83">
        <v>247816</v>
      </c>
      <c r="J23" s="84"/>
      <c r="K23" s="85"/>
      <c r="L23" s="83">
        <v>183876</v>
      </c>
      <c r="M23" s="84"/>
      <c r="N23" s="85"/>
      <c r="O23" s="86">
        <v>959926</v>
      </c>
      <c r="P23" s="87"/>
      <c r="Q23" s="88"/>
      <c r="R23" s="83">
        <v>705444</v>
      </c>
      <c r="S23" s="84"/>
      <c r="T23" s="85"/>
      <c r="U23" s="83">
        <v>1665370</v>
      </c>
      <c r="V23" s="84"/>
      <c r="W23" s="85"/>
      <c r="X23" s="86">
        <v>79034</v>
      </c>
      <c r="Y23" s="87"/>
      <c r="Z23" s="88"/>
    </row>
    <row r="24" spans="1:26" ht="18" customHeight="1">
      <c r="A24" s="78" t="s">
        <v>34</v>
      </c>
      <c r="B24" s="79"/>
      <c r="C24" s="80">
        <v>1742782</v>
      </c>
      <c r="D24" s="81"/>
      <c r="E24" s="82"/>
      <c r="F24" s="83">
        <v>658001</v>
      </c>
      <c r="G24" s="84"/>
      <c r="H24" s="85"/>
      <c r="I24" s="83">
        <v>297268</v>
      </c>
      <c r="J24" s="84"/>
      <c r="K24" s="85"/>
      <c r="L24" s="83">
        <v>218722</v>
      </c>
      <c r="M24" s="84"/>
      <c r="N24" s="85"/>
      <c r="O24" s="86">
        <v>1173991</v>
      </c>
      <c r="P24" s="87"/>
      <c r="Q24" s="88"/>
      <c r="R24" s="83">
        <v>550902</v>
      </c>
      <c r="S24" s="84"/>
      <c r="T24" s="85"/>
      <c r="U24" s="83">
        <v>1724893</v>
      </c>
      <c r="V24" s="84"/>
      <c r="W24" s="85"/>
      <c r="X24" s="86">
        <v>116343</v>
      </c>
      <c r="Y24" s="87"/>
      <c r="Z24" s="88"/>
    </row>
    <row r="25" spans="1:26" ht="18" customHeight="1">
      <c r="A25" s="101" t="s">
        <v>6</v>
      </c>
      <c r="B25" s="103"/>
      <c r="C25" s="89">
        <v>93.41736373223961</v>
      </c>
      <c r="D25" s="90"/>
      <c r="E25" s="91"/>
      <c r="F25" s="89">
        <v>80.27860140030182</v>
      </c>
      <c r="G25" s="90"/>
      <c r="H25" s="91"/>
      <c r="I25" s="89">
        <v>83.36450610223771</v>
      </c>
      <c r="J25" s="90"/>
      <c r="K25" s="91"/>
      <c r="L25" s="89">
        <v>84.06836075017603</v>
      </c>
      <c r="M25" s="90"/>
      <c r="N25" s="91"/>
      <c r="O25" s="89">
        <v>81.7660442030646</v>
      </c>
      <c r="P25" s="90"/>
      <c r="Q25" s="91"/>
      <c r="R25" s="89">
        <v>128.05253929010968</v>
      </c>
      <c r="S25" s="90"/>
      <c r="T25" s="91"/>
      <c r="U25" s="89">
        <v>96.54917725331369</v>
      </c>
      <c r="V25" s="90"/>
      <c r="W25" s="91"/>
      <c r="X25" s="89">
        <v>67.93189104630274</v>
      </c>
      <c r="Y25" s="90"/>
      <c r="Z25" s="91"/>
    </row>
    <row r="26" spans="1:26" ht="18" customHeight="1">
      <c r="A26" s="30" t="s">
        <v>35</v>
      </c>
      <c r="B26" s="31" t="s">
        <v>29</v>
      </c>
      <c r="C26" s="94">
        <v>160520</v>
      </c>
      <c r="D26" s="92">
        <v>106.5926476838079</v>
      </c>
      <c r="E26" s="93">
        <v>119.2552859541463</v>
      </c>
      <c r="F26" s="94">
        <v>46201</v>
      </c>
      <c r="G26" s="92">
        <v>103.40420769919427</v>
      </c>
      <c r="H26" s="93">
        <v>103.6291860126057</v>
      </c>
      <c r="I26" s="94">
        <v>20511</v>
      </c>
      <c r="J26" s="92">
        <v>101.42412105028927</v>
      </c>
      <c r="K26" s="93">
        <v>106.1755875349415</v>
      </c>
      <c r="L26" s="94">
        <v>15856</v>
      </c>
      <c r="M26" s="92">
        <v>106.42324988254245</v>
      </c>
      <c r="N26" s="93">
        <v>106.92561872007553</v>
      </c>
      <c r="O26" s="94">
        <v>82568</v>
      </c>
      <c r="P26" s="92">
        <v>103.46607854439739</v>
      </c>
      <c r="Q26" s="93">
        <v>104.87488886066303</v>
      </c>
      <c r="R26" s="94">
        <v>70597</v>
      </c>
      <c r="S26" s="92">
        <v>109.90939095777804</v>
      </c>
      <c r="T26" s="93">
        <v>140.10677145352068</v>
      </c>
      <c r="U26" s="94">
        <v>153165</v>
      </c>
      <c r="V26" s="92">
        <v>106.33947540164128</v>
      </c>
      <c r="W26" s="93">
        <v>118.62404931922737</v>
      </c>
      <c r="X26" s="94">
        <v>86389</v>
      </c>
      <c r="Y26" s="92">
        <v>109.3061214160994</v>
      </c>
      <c r="Z26" s="93">
        <v>70.91121015866761</v>
      </c>
    </row>
    <row r="27" spans="1:26" ht="18" customHeight="1">
      <c r="A27" s="38"/>
      <c r="B27" s="39" t="s">
        <v>30</v>
      </c>
      <c r="C27" s="94">
        <v>155542</v>
      </c>
      <c r="D27" s="98">
        <f>C27/C26*100</f>
        <v>96.89882880637927</v>
      </c>
      <c r="E27" s="93">
        <f>C27/C8*100</f>
        <v>130.8538114026601</v>
      </c>
      <c r="F27" s="94">
        <v>45279</v>
      </c>
      <c r="G27" s="98">
        <f>F27/F26*100</f>
        <v>98.00437219973594</v>
      </c>
      <c r="H27" s="93">
        <f>F27/F8*100</f>
        <v>111.71173393861639</v>
      </c>
      <c r="I27" s="94">
        <v>20932</v>
      </c>
      <c r="J27" s="98">
        <f>I27/I26*100</f>
        <v>102.05255716444834</v>
      </c>
      <c r="K27" s="93">
        <f>I27/I8*100</f>
        <v>118.99943149516771</v>
      </c>
      <c r="L27" s="94">
        <v>15021</v>
      </c>
      <c r="M27" s="98">
        <f>L27/L26*100</f>
        <v>94.73385469223007</v>
      </c>
      <c r="N27" s="93">
        <f>L27/L8*100</f>
        <v>108.11141499928027</v>
      </c>
      <c r="O27" s="94">
        <v>81232</v>
      </c>
      <c r="P27" s="98">
        <f>O27/O26*100</f>
        <v>98.38193973452185</v>
      </c>
      <c r="Q27" s="93">
        <f>O27/O8*100</f>
        <v>112.79715618751389</v>
      </c>
      <c r="R27" s="94">
        <v>63961</v>
      </c>
      <c r="S27" s="98">
        <f>R27/R26*100</f>
        <v>90.6001671459127</v>
      </c>
      <c r="T27" s="93">
        <f>R27/R8*100</f>
        <v>118.53190267044718</v>
      </c>
      <c r="U27" s="94">
        <v>145193</v>
      </c>
      <c r="V27" s="98">
        <f>U27/U26*100</f>
        <v>94.79515555120295</v>
      </c>
      <c r="W27" s="93">
        <f>U27/U8*100</f>
        <v>115.25357803408558</v>
      </c>
      <c r="X27" s="94">
        <v>96738</v>
      </c>
      <c r="Y27" s="98">
        <f>X27/X26*100</f>
        <v>111.97953443146697</v>
      </c>
      <c r="Z27" s="93">
        <f>X27/X8*100</f>
        <v>84.32751902507911</v>
      </c>
    </row>
    <row r="28" spans="1:26" ht="18" customHeight="1">
      <c r="A28" s="38"/>
      <c r="B28" s="39" t="s">
        <v>31</v>
      </c>
      <c r="C28" s="95">
        <v>142910</v>
      </c>
      <c r="D28" s="98">
        <f>C28/C27*100</f>
        <v>91.87872085996065</v>
      </c>
      <c r="E28" s="93">
        <f>C28/C9*100</f>
        <v>126.6102025267112</v>
      </c>
      <c r="F28" s="95">
        <v>50065</v>
      </c>
      <c r="G28" s="98">
        <f>F28/F27*100</f>
        <v>110.5700214227346</v>
      </c>
      <c r="H28" s="93">
        <f>F28/F9*100</f>
        <v>126.59620198750854</v>
      </c>
      <c r="I28" s="95">
        <v>24746</v>
      </c>
      <c r="J28" s="98">
        <f>I28/I27*100</f>
        <v>118.22090579017772</v>
      </c>
      <c r="K28" s="93">
        <f>I28/I9*100</f>
        <v>132.5583886865224</v>
      </c>
      <c r="L28" s="95">
        <v>17444</v>
      </c>
      <c r="M28" s="98">
        <f>L28/L27*100</f>
        <v>116.13075028293723</v>
      </c>
      <c r="N28" s="93">
        <f>L28/L9*100</f>
        <v>119.57773512476008</v>
      </c>
      <c r="O28" s="95">
        <f>F28+I28+L28</f>
        <v>92255</v>
      </c>
      <c r="P28" s="98">
        <f>O28/O27*100</f>
        <v>113.5697754579476</v>
      </c>
      <c r="Q28" s="93">
        <f>O28/O9*100</f>
        <v>126.71867917530871</v>
      </c>
      <c r="R28" s="95">
        <v>65315</v>
      </c>
      <c r="S28" s="98">
        <f>R28/R27*100</f>
        <v>102.11691499507512</v>
      </c>
      <c r="T28" s="93">
        <f>R28/R9*100</f>
        <v>101.8589273739532</v>
      </c>
      <c r="U28" s="95">
        <f>O28+R28</f>
        <v>157570</v>
      </c>
      <c r="V28" s="98">
        <f>U28/U27*100</f>
        <v>108.52451564469361</v>
      </c>
      <c r="W28" s="93">
        <f>U28/U9*100</f>
        <v>115.07675678833822</v>
      </c>
      <c r="X28" s="95">
        <v>82078</v>
      </c>
      <c r="Y28" s="98">
        <f>X28/X27*100</f>
        <v>84.84566561227233</v>
      </c>
      <c r="Z28" s="93">
        <f>X28/X9*100</f>
        <v>90.52887001599295</v>
      </c>
    </row>
    <row r="29" spans="1:26" ht="18" customHeight="1">
      <c r="A29" s="99" t="s">
        <v>36</v>
      </c>
      <c r="B29" s="100"/>
      <c r="C29" s="76">
        <f>SUM(C26:C28)</f>
        <v>458972</v>
      </c>
      <c r="D29" s="98">
        <f>C29/C22*100</f>
        <v>105.49091895320882</v>
      </c>
      <c r="E29" s="93">
        <f>C29/C10*100</f>
        <v>125.28477410514189</v>
      </c>
      <c r="F29" s="76">
        <f>SUM(F26:F28)</f>
        <v>141545</v>
      </c>
      <c r="G29" s="98">
        <f>F29/F22*100</f>
        <v>97.46868565841028</v>
      </c>
      <c r="H29" s="93">
        <f>F29/F10*100</f>
        <v>113.54302032696411</v>
      </c>
      <c r="I29" s="76">
        <f>SUM(I26:I28)</f>
        <v>66189</v>
      </c>
      <c r="J29" s="98">
        <f>I29/I22*100</f>
        <v>98.7925012686946</v>
      </c>
      <c r="K29" s="93">
        <f>I29/I10*100</f>
        <v>119.09637253490715</v>
      </c>
      <c r="L29" s="76">
        <f>SUM(L26:L28)</f>
        <v>48321</v>
      </c>
      <c r="M29" s="98">
        <f>L29/L22*100</f>
        <v>99.61244305180482</v>
      </c>
      <c r="N29" s="93">
        <f>L29/L10*100</f>
        <v>111.56750017316617</v>
      </c>
      <c r="O29" s="76">
        <f>SUM(O26:O28)</f>
        <v>256055</v>
      </c>
      <c r="P29" s="98">
        <f>O29/O22*100</f>
        <v>98.2077107176828</v>
      </c>
      <c r="Q29" s="93">
        <f>O29/O10*100</f>
        <v>114.54088365414295</v>
      </c>
      <c r="R29" s="76">
        <f>SUM(R26:R28)</f>
        <v>199873</v>
      </c>
      <c r="S29" s="98">
        <f>R29/R22*100</f>
        <v>116.94018804228902</v>
      </c>
      <c r="T29" s="93">
        <f>R29/R10*100</f>
        <v>118.63870554157367</v>
      </c>
      <c r="U29" s="76">
        <f>SUM(U26:U28)</f>
        <v>455928</v>
      </c>
      <c r="V29" s="98">
        <f>U29/U22*100</f>
        <v>105.62519836811097</v>
      </c>
      <c r="W29" s="93">
        <f>U29/U10*100</f>
        <v>116.30193280462015</v>
      </c>
      <c r="X29" s="76"/>
      <c r="Y29" s="96"/>
      <c r="Z29" s="97"/>
    </row>
    <row r="30" spans="1:26" ht="18" customHeight="1">
      <c r="A30" s="104" t="s">
        <v>37</v>
      </c>
      <c r="B30" s="105"/>
      <c r="C30" s="106">
        <f>C14+C18+C22+C29</f>
        <v>1720690</v>
      </c>
      <c r="D30" s="107"/>
      <c r="E30" s="108"/>
      <c r="F30" s="106">
        <f>F14+F18+F22+F29</f>
        <v>545117</v>
      </c>
      <c r="G30" s="107"/>
      <c r="H30" s="108"/>
      <c r="I30" s="106">
        <f>I14+I18+I22+I29</f>
        <v>258429</v>
      </c>
      <c r="J30" s="107"/>
      <c r="K30" s="108"/>
      <c r="L30" s="106">
        <f>L14+L18+L22+L29</f>
        <v>188886</v>
      </c>
      <c r="M30" s="107"/>
      <c r="N30" s="108"/>
      <c r="O30" s="106">
        <f>O14+O18+O22+O29</f>
        <v>992432</v>
      </c>
      <c r="P30" s="107"/>
      <c r="Q30" s="108"/>
      <c r="R30" s="106">
        <f>R14+R18+R22+R29</f>
        <v>736845</v>
      </c>
      <c r="S30" s="107"/>
      <c r="T30" s="108"/>
      <c r="U30" s="106">
        <f>U14+U18+U22+U29</f>
        <v>1729277</v>
      </c>
      <c r="V30" s="107"/>
      <c r="W30" s="108"/>
      <c r="X30" s="109">
        <v>82078</v>
      </c>
      <c r="Y30" s="107"/>
      <c r="Z30" s="108"/>
    </row>
    <row r="31" spans="1:26" ht="18" customHeight="1">
      <c r="A31" s="104" t="s">
        <v>38</v>
      </c>
      <c r="B31" s="105"/>
      <c r="C31" s="106">
        <v>1630317</v>
      </c>
      <c r="D31" s="107"/>
      <c r="E31" s="108"/>
      <c r="F31" s="110">
        <v>611558</v>
      </c>
      <c r="G31" s="107"/>
      <c r="H31" s="108"/>
      <c r="I31" s="110">
        <v>273371</v>
      </c>
      <c r="J31" s="107"/>
      <c r="K31" s="108"/>
      <c r="L31" s="110">
        <v>202992</v>
      </c>
      <c r="M31" s="107"/>
      <c r="N31" s="108"/>
      <c r="O31" s="110">
        <v>1087921</v>
      </c>
      <c r="P31" s="107"/>
      <c r="Q31" s="108"/>
      <c r="R31" s="110">
        <v>563298</v>
      </c>
      <c r="S31" s="107"/>
      <c r="T31" s="108"/>
      <c r="U31" s="110">
        <v>1651219</v>
      </c>
      <c r="V31" s="107"/>
      <c r="W31" s="108"/>
      <c r="X31" s="109">
        <v>90665</v>
      </c>
      <c r="Y31" s="107"/>
      <c r="Z31" s="108"/>
    </row>
    <row r="32" spans="1:26" ht="18" customHeight="1">
      <c r="A32" s="101" t="s">
        <v>20</v>
      </c>
      <c r="B32" s="102"/>
      <c r="C32" s="111">
        <f>C30/C31*100</f>
        <v>105.54327777972014</v>
      </c>
      <c r="D32" s="107"/>
      <c r="E32" s="108"/>
      <c r="F32" s="111">
        <f>F30/F31*100</f>
        <v>89.13578107064252</v>
      </c>
      <c r="G32" s="107"/>
      <c r="H32" s="108"/>
      <c r="I32" s="111">
        <f>I30/I31*100</f>
        <v>94.53416785247887</v>
      </c>
      <c r="J32" s="107"/>
      <c r="K32" s="108"/>
      <c r="L32" s="111">
        <f>L30/L31*100</f>
        <v>93.0509576732088</v>
      </c>
      <c r="M32" s="107"/>
      <c r="N32" s="108"/>
      <c r="O32" s="111">
        <f>O30/O31*100</f>
        <v>91.2228001849399</v>
      </c>
      <c r="P32" s="107"/>
      <c r="Q32" s="108"/>
      <c r="R32" s="111">
        <f>R30/R31*100</f>
        <v>130.80909216791113</v>
      </c>
      <c r="S32" s="107"/>
      <c r="T32" s="108"/>
      <c r="U32" s="111">
        <f>U30/U31*100</f>
        <v>104.72729541023935</v>
      </c>
      <c r="V32" s="107"/>
      <c r="W32" s="108"/>
      <c r="X32" s="111">
        <f>X30/X31*100</f>
        <v>90.52887001599295</v>
      </c>
      <c r="Y32" s="107"/>
      <c r="Z32" s="108"/>
    </row>
    <row r="33" spans="1:26" ht="15" customHeight="1">
      <c r="A33" s="2" t="s">
        <v>39</v>
      </c>
      <c r="W33" s="3"/>
      <c r="Z33" s="5" t="s">
        <v>40</v>
      </c>
    </row>
  </sheetData>
  <sheetProtection password="EBCC" sheet="1" objects="1" scenarios="1" formatCells="0" formatColumns="0" formatRows="0"/>
  <mergeCells count="29">
    <mergeCell ref="O32:Q32"/>
    <mergeCell ref="R32:T32"/>
    <mergeCell ref="U32:W32"/>
    <mergeCell ref="X32:Z32"/>
    <mergeCell ref="C32:E32"/>
    <mergeCell ref="F32:H32"/>
    <mergeCell ref="I32:K32"/>
    <mergeCell ref="L32:N32"/>
    <mergeCell ref="L31:N31"/>
    <mergeCell ref="I31:K31"/>
    <mergeCell ref="F31:H31"/>
    <mergeCell ref="C31:E31"/>
    <mergeCell ref="X31:Z31"/>
    <mergeCell ref="U31:W31"/>
    <mergeCell ref="R31:T31"/>
    <mergeCell ref="O31:Q31"/>
    <mergeCell ref="O30:Q30"/>
    <mergeCell ref="R30:T30"/>
    <mergeCell ref="U30:W30"/>
    <mergeCell ref="X30:Z30"/>
    <mergeCell ref="C30:E30"/>
    <mergeCell ref="F30:H30"/>
    <mergeCell ref="I30:K30"/>
    <mergeCell ref="L30:N30"/>
    <mergeCell ref="A29:B29"/>
    <mergeCell ref="A32:B32"/>
    <mergeCell ref="A25:B25"/>
    <mergeCell ref="A31:B31"/>
    <mergeCell ref="A30:B30"/>
  </mergeCells>
  <printOptions horizontalCentered="1"/>
  <pageMargins left="0.1968503937007874" right="0.1968503937007874" top="0.6692913385826772" bottom="0.1968503937007874" header="0.4330708661417323" footer="0.1968503937007874"/>
  <pageSetup horizontalDpi="600" verticalDpi="600" orientation="landscape" paperSize="9" scale="95" r:id="rId2"/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 </cp:lastModifiedBy>
  <dcterms:created xsi:type="dcterms:W3CDTF">2010-02-10T07:03:02Z</dcterms:created>
  <dcterms:modified xsi:type="dcterms:W3CDTF">2012-12-14T02:12:25Z</dcterms:modified>
  <cp:category/>
  <cp:version/>
  <cp:contentType/>
  <cp:contentStatus/>
</cp:coreProperties>
</file>